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nexa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q1">#REF!</definedName>
    <definedName name="a">#REF!</definedName>
    <definedName name="an" localSheetId="0">#REF!</definedName>
    <definedName name="an">#REF!</definedName>
    <definedName name="anre_2001_Query">#REF!</definedName>
    <definedName name="b">'[5]nr de personal 1'!#REF!</definedName>
    <definedName name="buget">'[9]nr de personal 1'!#REF!</definedName>
    <definedName name="buh">'[9]nr de personal 1'!#REF!</definedName>
    <definedName name="ccc">#REF!</definedName>
    <definedName name="crese">#REF!</definedName>
    <definedName name="CUCU" localSheetId="0">#REF!</definedName>
    <definedName name="CUCU">#REF!</definedName>
    <definedName name="Interogare1" localSheetId="0">#REF!</definedName>
    <definedName name="Interogare1">#REF!</definedName>
    <definedName name="LU" localSheetId="0">#REF!</definedName>
    <definedName name="LU">#REF!</definedName>
    <definedName name="_xlnm.Print_Area" localSheetId="0">'anexa'!$A$1:$J$101</definedName>
    <definedName name="_xlnm.Print_Titles" localSheetId="0">'anexa'!$7:$11</definedName>
    <definedName name="SD" localSheetId="0">#REF!</definedName>
    <definedName name="SD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<sst xmlns="http://schemas.openxmlformats.org/spreadsheetml/2006/main" count="53" uniqueCount="53">
  <si>
    <t>S  U  M  E</t>
  </si>
  <si>
    <t xml:space="preserve">defalcate din taxa pe valoarea adăugată pentru finanţarea cheltuielilor </t>
  </si>
  <si>
    <t>Nr. crt.</t>
  </si>
  <si>
    <t>Judeţul</t>
  </si>
  <si>
    <t>din care pentru:</t>
  </si>
  <si>
    <t>T O T A L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</si>
  <si>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</si>
  <si>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</si>
  <si>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</si>
  <si>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</si>
  <si>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</si>
  <si>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</si>
  <si>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</si>
  <si>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</si>
  <si>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</si>
  <si>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</si>
  <si>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</si>
  <si>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</si>
  <si>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</si>
  <si>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</si>
  <si>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</si>
  <si>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</si>
  <si>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</si>
  <si>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</si>
  <si>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</si>
  <si>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</si>
  <si>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</si>
  <si>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</si>
  <si>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</si>
  <si>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</si>
  <si>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</si>
  <si>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</si>
  <si>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</si>
  <si>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</si>
  <si>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</si>
  <si>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</si>
  <si>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</si>
  <si>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</si>
  <si>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</si>
  <si>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</si>
  <si>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</si>
  <si>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</si>
  <si>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 xml:space="preserve">TIMIŞ </t>
  </si>
  <si>
    <t>TULCEA</t>
  </si>
  <si>
    <t>VASLUI</t>
  </si>
  <si>
    <t>VÂLCEA</t>
  </si>
  <si>
    <t>VRANCEA</t>
  </si>
  <si>
    <t>MUNICIPIUL BUCUREŞTI</t>
  </si>
  <si>
    <t>descentralizate la nivelul comunelor, oraşelor, municipiilor, sectoarelor şi Municipiului Bucureşti, pe anul 2018</t>
  </si>
  <si>
    <t xml:space="preserve"> - mii lei -</t>
  </si>
  <si>
    <t>Anexa nr. 3</t>
  </si>
  <si>
    <t>acordarea suportului alimentar din unitățile pilot,  potrivit prevederilor  O.U.G.nr.  97/2018</t>
  </si>
  <si>
    <t>TOTAL INFLUENTE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</si>
</sst>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\ \ \ "/>
    <numFmt numFmtId="175" formatCode="#,##0\ \ \ "/>
    <numFmt numFmtId="176" formatCode="General\ \ "/>
  </numFmts>
  <fonts count="32">
    <font>
      <sz val="10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vertAlign val="superscript"/>
      <sz val="10"/>
      <color indexed="10"/>
      <name val="Arial"/>
      <family val="2"/>
    </font>
    <font>
      <vertAlign val="superscript"/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94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4" fontId="7" fillId="0" borderId="3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7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23" borderId="8" applyNumberFormat="0" applyFont="0" applyAlignment="0" applyProtection="0"/>
    <xf numFmtId="0" fontId="19" fillId="2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4" borderId="0">
      <alignment/>
      <protection/>
    </xf>
    <xf numFmtId="0" fontId="1" fillId="0" borderId="0">
      <alignment vertical="top"/>
      <protection/>
    </xf>
    <xf numFmtId="0" fontId="20" fillId="0" borderId="0" applyNumberForma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59">
      <alignment/>
      <protection/>
    </xf>
    <xf numFmtId="0" fontId="7" fillId="0" borderId="0" xfId="59" applyFont="1" applyFill="1" applyAlignment="1">
      <alignment/>
      <protection/>
    </xf>
    <xf numFmtId="0" fontId="25" fillId="0" borderId="0" xfId="59" applyFont="1" applyFill="1" applyBorder="1" applyAlignment="1">
      <alignment horizontal="left" vertical="center"/>
      <protection/>
    </xf>
    <xf numFmtId="2" fontId="7" fillId="0" borderId="0" xfId="59" applyNumberFormat="1" applyFont="1" applyFill="1" applyBorder="1" applyAlignment="1">
      <alignment horizontal="left"/>
      <protection/>
    </xf>
    <xf numFmtId="0" fontId="0" fillId="0" borderId="11" xfId="59" applyFont="1" applyFill="1" applyBorder="1" applyAlignment="1">
      <alignment horizontal="right" vertical="center" wrapText="1"/>
      <protection/>
    </xf>
    <xf numFmtId="0" fontId="0" fillId="0" borderId="0" xfId="59" applyFont="1" applyFill="1" applyBorder="1" applyAlignment="1">
      <alignment horizontal="right" vertical="center" wrapText="1"/>
      <protection/>
    </xf>
    <xf numFmtId="0" fontId="0" fillId="0" borderId="0" xfId="59" applyBorder="1">
      <alignment/>
      <protection/>
    </xf>
    <xf numFmtId="0" fontId="0" fillId="0" borderId="12" xfId="59" applyFont="1" applyFill="1" applyBorder="1" applyAlignment="1">
      <alignment horizontal="right" vertical="center" wrapText="1"/>
      <protection/>
    </xf>
    <xf numFmtId="0" fontId="1" fillId="0" borderId="0" xfId="83" applyFont="1" applyFill="1" applyBorder="1" applyAlignment="1" applyProtection="1">
      <alignment/>
      <protection/>
    </xf>
    <xf numFmtId="0" fontId="25" fillId="0" borderId="0" xfId="59" applyFont="1" applyFill="1" applyBorder="1" applyAlignment="1">
      <alignment horizontal="left"/>
      <protection/>
    </xf>
    <xf numFmtId="0" fontId="0" fillId="0" borderId="0" xfId="59" applyFont="1" applyFill="1" applyBorder="1" applyAlignment="1">
      <alignment horizontal="right"/>
      <protection/>
    </xf>
    <xf numFmtId="3" fontId="0" fillId="0" borderId="0" xfId="59" applyNumberFormat="1" applyFont="1" applyFill="1" applyBorder="1" applyAlignment="1">
      <alignment horizontal="right"/>
      <protection/>
    </xf>
    <xf numFmtId="3" fontId="0" fillId="0" borderId="0" xfId="59" applyNumberFormat="1">
      <alignment/>
      <protection/>
    </xf>
    <xf numFmtId="176" fontId="1" fillId="0" borderId="0" xfId="83" applyNumberFormat="1" applyFont="1" applyFill="1" applyBorder="1" applyAlignment="1" applyProtection="1">
      <alignment/>
      <protection/>
    </xf>
    <xf numFmtId="0" fontId="0" fillId="0" borderId="0" xfId="59" applyFont="1" applyFill="1" applyBorder="1" applyProtection="1">
      <alignment/>
      <protection locked="0"/>
    </xf>
    <xf numFmtId="0" fontId="0" fillId="0" borderId="0" xfId="59" applyFont="1" applyFill="1" applyBorder="1" applyAlignment="1" applyProtection="1">
      <alignment horizontal="right"/>
      <protection locked="0"/>
    </xf>
    <xf numFmtId="3" fontId="0" fillId="0" borderId="0" xfId="82" applyNumberFormat="1" applyFont="1" applyFill="1" applyBorder="1" applyAlignment="1" applyProtection="1">
      <alignment horizontal="right"/>
      <protection/>
    </xf>
    <xf numFmtId="0" fontId="1" fillId="0" borderId="0" xfId="59" applyFont="1" applyFill="1" applyBorder="1" applyProtection="1">
      <alignment/>
      <protection locked="0"/>
    </xf>
    <xf numFmtId="0" fontId="0" fillId="0" borderId="0" xfId="59" applyFont="1" applyFill="1" applyBorder="1" applyAlignment="1" applyProtection="1">
      <alignment horizontal="left" vertical="center" wrapText="1"/>
      <protection locked="0"/>
    </xf>
    <xf numFmtId="3" fontId="27" fillId="0" borderId="0" xfId="82" applyNumberFormat="1" applyFont="1" applyFill="1" applyBorder="1" applyAlignment="1" applyProtection="1">
      <alignment horizontal="left"/>
      <protection/>
    </xf>
    <xf numFmtId="0" fontId="0" fillId="0" borderId="12" xfId="59" applyBorder="1">
      <alignment/>
      <protection/>
    </xf>
    <xf numFmtId="3" fontId="0" fillId="0" borderId="12" xfId="82" applyNumberFormat="1" applyFont="1" applyFill="1" applyBorder="1" applyAlignment="1" applyProtection="1">
      <alignment horizontal="right"/>
      <protection/>
    </xf>
    <xf numFmtId="0" fontId="28" fillId="0" borderId="0" xfId="59" applyFont="1" applyFill="1">
      <alignment/>
      <protection/>
    </xf>
    <xf numFmtId="0" fontId="0" fillId="0" borderId="0" xfId="59" applyFill="1">
      <alignment/>
      <protection/>
    </xf>
    <xf numFmtId="176" fontId="1" fillId="0" borderId="12" xfId="83" applyNumberFormat="1" applyFont="1" applyFill="1" applyBorder="1" applyAlignment="1" applyProtection="1">
      <alignment/>
      <protection/>
    </xf>
    <xf numFmtId="0" fontId="0" fillId="0" borderId="12" xfId="59" applyFont="1" applyFill="1" applyBorder="1" applyProtection="1">
      <alignment/>
      <protection locked="0"/>
    </xf>
    <xf numFmtId="0" fontId="0" fillId="0" borderId="12" xfId="59" applyFont="1" applyFill="1" applyBorder="1" applyAlignment="1" applyProtection="1">
      <alignment horizontal="right"/>
      <protection locked="0"/>
    </xf>
    <xf numFmtId="3" fontId="24" fillId="0" borderId="0" xfId="59" applyNumberFormat="1" applyFont="1" applyFill="1" applyBorder="1" applyAlignment="1">
      <alignment horizontal="right"/>
      <protection/>
    </xf>
    <xf numFmtId="0" fontId="25" fillId="0" borderId="0" xfId="59" applyFont="1" applyFill="1" applyAlignment="1">
      <alignment horizontal="center"/>
      <protection/>
    </xf>
    <xf numFmtId="2" fontId="31" fillId="0" borderId="0" xfId="59" applyNumberFormat="1" applyFont="1" applyFill="1" applyAlignment="1">
      <alignment horizontal="left" vertical="center" wrapText="1"/>
      <protection/>
    </xf>
    <xf numFmtId="0" fontId="7" fillId="0" borderId="0" xfId="59" applyFont="1" applyFill="1" applyAlignment="1">
      <alignment horizontal="center"/>
      <protection/>
    </xf>
    <xf numFmtId="0" fontId="7" fillId="0" borderId="0" xfId="59" applyFont="1" applyFill="1" applyAlignment="1">
      <alignment horizontal="center" vertical="center" wrapText="1"/>
      <protection/>
    </xf>
    <xf numFmtId="0" fontId="29" fillId="0" borderId="0" xfId="59" applyFont="1" applyFill="1" applyAlignment="1">
      <alignment horizontal="left" vertical="center" wrapText="1"/>
      <protection/>
    </xf>
    <xf numFmtId="0" fontId="0" fillId="0" borderId="0" xfId="59" applyFont="1" applyFill="1" applyAlignment="1">
      <alignment horizontal="left" vertical="center" wrapText="1"/>
      <protection/>
    </xf>
    <xf numFmtId="0" fontId="0" fillId="0" borderId="11" xfId="59" applyFont="1" applyFill="1" applyBorder="1" applyAlignment="1">
      <alignment horizontal="center" vertical="center" wrapText="1"/>
      <protection/>
    </xf>
    <xf numFmtId="0" fontId="0" fillId="0" borderId="0" xfId="59" applyFont="1" applyFill="1" applyBorder="1" applyAlignment="1">
      <alignment horizontal="center" vertical="center" wrapText="1"/>
      <protection/>
    </xf>
    <xf numFmtId="0" fontId="0" fillId="0" borderId="12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 wrapText="1"/>
      <protection/>
    </xf>
    <xf numFmtId="0" fontId="7" fillId="0" borderId="0" xfId="59" applyFont="1" applyFill="1" applyBorder="1" applyAlignment="1">
      <alignment horizontal="center" vertical="center" wrapText="1"/>
      <protection/>
    </xf>
    <xf numFmtId="0" fontId="7" fillId="0" borderId="12" xfId="59" applyFont="1" applyFill="1" applyBorder="1" applyAlignment="1">
      <alignment horizontal="center" vertical="center" wrapText="1"/>
      <protection/>
    </xf>
    <xf numFmtId="0" fontId="7" fillId="0" borderId="11" xfId="59" applyFont="1" applyFill="1" applyBorder="1" applyAlignment="1">
      <alignment horizontal="center" vertical="center"/>
      <protection/>
    </xf>
    <xf numFmtId="0" fontId="7" fillId="0" borderId="0" xfId="59" applyFont="1" applyFill="1" applyBorder="1" applyAlignment="1">
      <alignment horizontal="center" vertical="center"/>
      <protection/>
    </xf>
    <xf numFmtId="0" fontId="7" fillId="0" borderId="12" xfId="59" applyFont="1" applyFill="1" applyBorder="1" applyAlignment="1">
      <alignment horizontal="center" vertical="center"/>
      <protection/>
    </xf>
    <xf numFmtId="0" fontId="25" fillId="0" borderId="11" xfId="59" applyFont="1" applyFill="1" applyBorder="1" applyAlignment="1">
      <alignment horizontal="center" vertical="center"/>
      <protection/>
    </xf>
    <xf numFmtId="0" fontId="25" fillId="0" borderId="0" xfId="59" applyFont="1" applyFill="1" applyBorder="1" applyAlignment="1">
      <alignment horizontal="center" vertical="center"/>
      <protection/>
    </xf>
    <xf numFmtId="0" fontId="25" fillId="0" borderId="12" xfId="59" applyFont="1" applyFill="1" applyBorder="1" applyAlignment="1">
      <alignment horizontal="center" vertical="center"/>
      <protection/>
    </xf>
    <xf numFmtId="0" fontId="0" fillId="0" borderId="11" xfId="59" applyBorder="1" applyAlignment="1">
      <alignment horizontal="center" vertical="center" wrapText="1"/>
      <protection/>
    </xf>
    <xf numFmtId="0" fontId="0" fillId="0" borderId="0" xfId="59" applyBorder="1" applyAlignment="1">
      <alignment horizontal="center" vertical="center" wrapText="1"/>
      <protection/>
    </xf>
    <xf numFmtId="0" fontId="0" fillId="0" borderId="12" xfId="59" applyBorder="1" applyAlignment="1">
      <alignment horizontal="center" vertical="center" wrapText="1"/>
      <protection/>
    </xf>
    <xf numFmtId="0" fontId="26" fillId="0" borderId="13" xfId="59" applyFont="1" applyBorder="1" applyAlignment="1">
      <alignment horizontal="center" vertical="center"/>
      <protection/>
    </xf>
    <xf numFmtId="0" fontId="0" fillId="0" borderId="0" xfId="59" applyAlignment="1">
      <alignment horizontal="right" vertical="center"/>
      <protection/>
    </xf>
  </cellXfs>
  <cellStyles count="8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cu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10" xfId="58"/>
    <cellStyle name="Normal 2" xfId="59"/>
    <cellStyle name="Normal 2 2" xfId="60"/>
    <cellStyle name="Normal 2 3" xfId="61"/>
    <cellStyle name="Normal 2 3 2" xfId="62"/>
    <cellStyle name="Normal 2 3_4a5 invat special 2016+ HOTARARI 2016 12.11.2015" xfId="63"/>
    <cellStyle name="Normal 2 4" xfId="64"/>
    <cellStyle name="Normal 2 5" xfId="65"/>
    <cellStyle name="Normal 2 6" xfId="66"/>
    <cellStyle name="Normal 2 7" xfId="67"/>
    <cellStyle name="Normal 2 8" xfId="68"/>
    <cellStyle name="Normal 2 9" xfId="69"/>
    <cellStyle name="Normal 3" xfId="70"/>
    <cellStyle name="Normal 4" xfId="71"/>
    <cellStyle name="Normal 4 2" xfId="72"/>
    <cellStyle name="Normal 4_BGC 2016-2019" xfId="73"/>
    <cellStyle name="Normal 5" xfId="74"/>
    <cellStyle name="Normal 5 2" xfId="75"/>
    <cellStyle name="Normal 6" xfId="76"/>
    <cellStyle name="Normal 7" xfId="77"/>
    <cellStyle name="Normal 8" xfId="78"/>
    <cellStyle name="Normal 9" xfId="79"/>
    <cellStyle name="Normal 9 2" xfId="80"/>
    <cellStyle name="Normal 9_BGC 2015" xfId="81"/>
    <cellStyle name="Normal_fi 2" xfId="82"/>
    <cellStyle name="Normal_vp si pop" xfId="83"/>
    <cellStyle name="Note" xfId="84"/>
    <cellStyle name="Output" xfId="85"/>
    <cellStyle name="Percent" xfId="86"/>
    <cellStyle name="Percent 2" xfId="87"/>
    <cellStyle name="Percent 2 2" xfId="88"/>
    <cellStyle name="s1" xfId="89"/>
    <cellStyle name="Style 1" xfId="90"/>
    <cellStyle name="Title" xfId="91"/>
    <cellStyle name="Total" xfId="92"/>
    <cellStyle name="Warning Text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2\Anexe%20fundamentare\Buget%202002\A3_21_11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Recuperare%20date!!!\Partitia%202\Locale\Lucrari\2012\Anul%202012\Buget%202013\VARIANTA%20DE%20BUGET%202013%20_FINALA%2019%20ianuarie\Anexe%20Lore\5a3%20crese%20L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2003\ANEXE%20LEGE%202003\Fundamentari%20MMS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LUCRU\Caiet%20fundamentari%202012\A1%20DISK\My%20documents\buget%202006\fise%20sd%20din%20tva%20pentru%20parlament\date%20primare%20fis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LUCRU\Caiet%20fundamentari%202012\2003\ANEXE%20LEGE%202003\Fundamentari%20MMS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ecu\lucrari\Documents%20and%20Settings\Administrator\Desktop\documente\documente\buget\2003%20propuneri\2003%20buge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INSOTITORI%20HAND\Caiet%20fundamentari%202012\2003\ANEXE%20LEGE%202003\Fundamentari%20MMS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nager\Desktop\INSOTITORI%20HAND\Caiet%20fundamentari%202012\A1%20DISK\My%20documents\buget%202006\fise%20sd%20din%20tva%20pentru%20parlament\date%20primare%20fise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89860484\Desktop\Anexe%20Lore\5a3%20crese%20LB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34\D%20on%20blocserv2\2007-2010%20limite\Documents%20and%20Settings\Administrator\Desktop\documente\documente\buget\2003%20propuneri\2003%20bug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3-21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a nr.4  (2)"/>
      <sheetName val="ajutor social  (3)"/>
      <sheetName val="ajutor social  (2)"/>
      <sheetName val="Anexa prot.soc. 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e primare"/>
      <sheetName val="Anexa nr.6 2005"/>
      <sheetName val="Anexa nr.6"/>
      <sheetName val="Anexa nr.7 2005"/>
      <sheetName val="Anexa nr.7"/>
      <sheetName val="Anexa 19"/>
      <sheetName val="Anexa 20"/>
      <sheetName val="Comp echil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5a3 crese "/>
      <sheetName val="caiet"/>
      <sheetName val="5a3 cresse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buget (4)"/>
      <sheetName val="buget (3)"/>
      <sheetName val="buget (2)"/>
      <sheetName val="buget"/>
      <sheetName val="nr de personal"/>
      <sheetName val="nr de personal paunica"/>
      <sheetName val="nr de personal 1"/>
      <sheetName val="bugetsi pers redus cu 7000"/>
      <sheetName val="centralizatorMEC "/>
      <sheetName val="situatie comparativa"/>
      <sheetName val="situatie comparativa sindic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102"/>
  <sheetViews>
    <sheetView tabSelected="1"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N11" sqref="N11"/>
    </sheetView>
  </sheetViews>
  <sheetFormatPr defaultColWidth="9.140625" defaultRowHeight="12.75"/>
  <cols>
    <col min="1" max="1" width="5.8515625" style="1" customWidth="1"/>
    <col min="2" max="2" width="29.8515625" style="1" customWidth="1"/>
    <col min="3" max="3" width="4.28125" style="1" customWidth="1"/>
    <col min="4" max="4" width="17.00390625" style="1" customWidth="1"/>
    <col min="5" max="6" width="3.7109375" style="1" customWidth="1"/>
    <col min="7" max="7" width="3.140625" style="1" customWidth="1"/>
    <col min="8" max="8" width="2.8515625" style="1" customWidth="1"/>
    <col min="9" max="9" width="14.140625" style="1" customWidth="1"/>
    <col min="10" max="10" width="3.140625" style="1" customWidth="1"/>
    <col min="11" max="16384" width="9.140625" style="1" customWidth="1"/>
  </cols>
  <sheetData>
    <row r="1" ht="12.75">
      <c r="I1" s="1" t="s">
        <v>50</v>
      </c>
    </row>
    <row r="3" spans="1:10" ht="16.5" customHeight="1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4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31.5" customHeight="1">
      <c r="A5" s="32" t="s">
        <v>48</v>
      </c>
      <c r="B5" s="32"/>
      <c r="C5" s="32"/>
      <c r="D5" s="32"/>
      <c r="E5" s="32"/>
      <c r="F5" s="32"/>
      <c r="G5" s="32"/>
      <c r="H5" s="32"/>
      <c r="I5" s="32"/>
      <c r="J5" s="32"/>
    </row>
    <row r="6" spans="1:7" ht="14.25">
      <c r="A6" s="2"/>
      <c r="B6" s="2"/>
      <c r="C6" s="2"/>
      <c r="D6" s="2"/>
      <c r="E6" s="2"/>
      <c r="F6" s="2"/>
      <c r="G6" s="2"/>
    </row>
    <row r="7" spans="1:9" ht="15.75">
      <c r="A7" s="3"/>
      <c r="B7" s="3"/>
      <c r="C7" s="3"/>
      <c r="D7" s="4"/>
      <c r="E7" s="4"/>
      <c r="F7" s="4"/>
      <c r="G7" s="4"/>
      <c r="I7" s="51" t="s">
        <v>49</v>
      </c>
    </row>
    <row r="8" spans="1:10" ht="16.5" customHeight="1">
      <c r="A8" s="38" t="s">
        <v>2</v>
      </c>
      <c r="B8" s="41" t="s">
        <v>3</v>
      </c>
      <c r="C8" s="44"/>
      <c r="D8" s="35" t="s">
        <v>52</v>
      </c>
      <c r="E8" s="5"/>
      <c r="F8" s="5"/>
      <c r="G8" s="50" t="s">
        <v>4</v>
      </c>
      <c r="H8" s="50"/>
      <c r="I8" s="50"/>
      <c r="J8" s="50"/>
    </row>
    <row r="9" spans="1:10" ht="23.25" customHeight="1">
      <c r="A9" s="39"/>
      <c r="B9" s="42"/>
      <c r="C9" s="45"/>
      <c r="D9" s="36"/>
      <c r="E9" s="6"/>
      <c r="F9" s="6"/>
      <c r="G9" s="47" t="s">
        <v>51</v>
      </c>
      <c r="H9" s="47"/>
      <c r="I9" s="47"/>
      <c r="J9" s="7"/>
    </row>
    <row r="10" spans="1:9" ht="18.75" customHeight="1">
      <c r="A10" s="39"/>
      <c r="B10" s="42"/>
      <c r="C10" s="45"/>
      <c r="D10" s="36"/>
      <c r="E10" s="6"/>
      <c r="F10" s="6"/>
      <c r="G10" s="48"/>
      <c r="H10" s="48"/>
      <c r="I10" s="48"/>
    </row>
    <row r="11" spans="1:12" ht="67.5" customHeight="1">
      <c r="A11" s="40"/>
      <c r="B11" s="43"/>
      <c r="C11" s="46"/>
      <c r="D11" s="37"/>
      <c r="E11" s="8"/>
      <c r="F11" s="8"/>
      <c r="G11" s="49"/>
      <c r="H11" s="49"/>
      <c r="I11" s="49"/>
      <c r="J11" s="21"/>
      <c r="L11" s="13"/>
    </row>
    <row r="12" spans="1:12" ht="15.75">
      <c r="A12" s="9"/>
      <c r="B12" s="10" t="s">
        <v>5</v>
      </c>
      <c r="C12" s="11"/>
      <c r="D12" s="28">
        <f>SUM(D14:D97)</f>
        <v>8210</v>
      </c>
      <c r="E12" s="12"/>
      <c r="F12" s="12"/>
      <c r="G12" s="12"/>
      <c r="H12" s="28"/>
      <c r="I12" s="28">
        <f>SUM(I14:I97)</f>
        <v>8210</v>
      </c>
      <c r="J12" s="28"/>
      <c r="L12" s="13"/>
    </row>
    <row r="13" spans="1:7" ht="15.75">
      <c r="A13" s="9"/>
      <c r="B13" s="10"/>
      <c r="C13" s="11"/>
      <c r="D13" s="12"/>
      <c r="E13" s="12"/>
      <c r="F13" s="12"/>
      <c r="G13" s="12"/>
    </row>
    <row r="14" spans="1:9" ht="12.75">
      <c r="A14" s="14">
        <v>1</v>
      </c>
      <c r="B14" s="15" t="s">
        <v>6</v>
      </c>
      <c r="C14" s="16"/>
      <c r="D14" s="17">
        <f>I14</f>
        <v>206</v>
      </c>
      <c r="E14" s="17"/>
      <c r="F14" s="17"/>
      <c r="G14" s="17"/>
      <c r="I14" s="13">
        <v>206</v>
      </c>
    </row>
    <row r="15" spans="1:9" ht="12.75">
      <c r="A15" s="14"/>
      <c r="B15" s="15"/>
      <c r="C15" s="16"/>
      <c r="D15" s="17"/>
      <c r="E15" s="17"/>
      <c r="F15" s="17"/>
      <c r="G15" s="17"/>
      <c r="I15" s="13"/>
    </row>
    <row r="16" spans="1:9" ht="12.75">
      <c r="A16" s="14">
        <v>2</v>
      </c>
      <c r="B16" s="15" t="s">
        <v>7</v>
      </c>
      <c r="C16" s="16"/>
      <c r="D16" s="17">
        <f aca="true" t="shared" si="0" ref="D16:D78">I16</f>
        <v>257</v>
      </c>
      <c r="E16" s="17"/>
      <c r="F16" s="17"/>
      <c r="G16" s="17"/>
      <c r="I16" s="13">
        <v>257</v>
      </c>
    </row>
    <row r="17" spans="1:9" ht="12.75">
      <c r="A17" s="14"/>
      <c r="B17" s="15"/>
      <c r="C17" s="16"/>
      <c r="D17" s="17"/>
      <c r="E17" s="17"/>
      <c r="F17" s="17"/>
      <c r="G17" s="17"/>
      <c r="I17" s="13"/>
    </row>
    <row r="18" spans="1:9" ht="12.75">
      <c r="A18" s="14">
        <v>3</v>
      </c>
      <c r="B18" s="15" t="s">
        <v>8</v>
      </c>
      <c r="C18" s="16"/>
      <c r="D18" s="17">
        <f t="shared" si="0"/>
        <v>0</v>
      </c>
      <c r="E18" s="17"/>
      <c r="F18" s="17"/>
      <c r="G18" s="17"/>
      <c r="I18" s="13">
        <v>0</v>
      </c>
    </row>
    <row r="19" spans="1:9" ht="12.75">
      <c r="A19" s="14"/>
      <c r="B19" s="15"/>
      <c r="C19" s="16"/>
      <c r="D19" s="17"/>
      <c r="E19" s="17"/>
      <c r="F19" s="17"/>
      <c r="G19" s="17"/>
      <c r="I19" s="13"/>
    </row>
    <row r="20" spans="1:9" ht="12.75">
      <c r="A20" s="14">
        <v>4</v>
      </c>
      <c r="B20" s="15" t="s">
        <v>9</v>
      </c>
      <c r="C20" s="16"/>
      <c r="D20" s="17">
        <f t="shared" si="0"/>
        <v>366</v>
      </c>
      <c r="E20" s="17"/>
      <c r="F20" s="17"/>
      <c r="G20" s="17"/>
      <c r="I20" s="13">
        <f>338+28</f>
        <v>366</v>
      </c>
    </row>
    <row r="21" spans="1:9" ht="12.75">
      <c r="A21" s="14"/>
      <c r="B21" s="15"/>
      <c r="C21" s="16"/>
      <c r="D21" s="17"/>
      <c r="E21" s="17"/>
      <c r="F21" s="17"/>
      <c r="G21" s="17"/>
      <c r="I21" s="13"/>
    </row>
    <row r="22" spans="1:9" ht="12.75">
      <c r="A22" s="14">
        <v>5</v>
      </c>
      <c r="B22" s="15" t="s">
        <v>10</v>
      </c>
      <c r="C22" s="16"/>
      <c r="D22" s="17">
        <f t="shared" si="0"/>
        <v>594</v>
      </c>
      <c r="E22" s="17"/>
      <c r="F22" s="17"/>
      <c r="G22" s="17"/>
      <c r="I22" s="13">
        <v>594</v>
      </c>
    </row>
    <row r="23" spans="1:9" ht="12.75">
      <c r="A23" s="14"/>
      <c r="B23" s="15"/>
      <c r="C23" s="16"/>
      <c r="D23" s="17"/>
      <c r="E23" s="17"/>
      <c r="F23" s="17"/>
      <c r="G23" s="17"/>
      <c r="I23" s="13"/>
    </row>
    <row r="24" spans="1:9" ht="12.75">
      <c r="A24" s="14">
        <v>6</v>
      </c>
      <c r="B24" s="15" t="s">
        <v>11</v>
      </c>
      <c r="C24" s="16"/>
      <c r="D24" s="17">
        <f t="shared" si="0"/>
        <v>277</v>
      </c>
      <c r="E24" s="17"/>
      <c r="F24" s="17"/>
      <c r="G24" s="17"/>
      <c r="I24" s="13">
        <v>277</v>
      </c>
    </row>
    <row r="25" spans="1:9" ht="12.75">
      <c r="A25" s="14"/>
      <c r="B25" s="15"/>
      <c r="C25" s="16"/>
      <c r="D25" s="17"/>
      <c r="E25" s="17"/>
      <c r="F25" s="17"/>
      <c r="G25" s="17"/>
      <c r="I25" s="13"/>
    </row>
    <row r="26" spans="1:9" ht="12.75">
      <c r="A26" s="14">
        <v>7</v>
      </c>
      <c r="B26" s="15" t="s">
        <v>12</v>
      </c>
      <c r="C26" s="16"/>
      <c r="D26" s="17">
        <f t="shared" si="0"/>
        <v>1133</v>
      </c>
      <c r="E26" s="17"/>
      <c r="F26" s="17"/>
      <c r="G26" s="17"/>
      <c r="I26" s="13">
        <f>493+640</f>
        <v>1133</v>
      </c>
    </row>
    <row r="27" spans="1:9" ht="12.75">
      <c r="A27" s="14"/>
      <c r="B27" s="15"/>
      <c r="C27" s="16"/>
      <c r="D27" s="17"/>
      <c r="E27" s="17"/>
      <c r="F27" s="17"/>
      <c r="G27" s="17"/>
      <c r="I27" s="13"/>
    </row>
    <row r="28" spans="1:9" ht="12.75">
      <c r="A28" s="14">
        <v>8</v>
      </c>
      <c r="B28" s="15" t="s">
        <v>13</v>
      </c>
      <c r="C28" s="16"/>
      <c r="D28" s="17">
        <f t="shared" si="0"/>
        <v>343</v>
      </c>
      <c r="E28" s="17"/>
      <c r="F28" s="17"/>
      <c r="G28" s="17"/>
      <c r="I28" s="13">
        <f>196+147</f>
        <v>343</v>
      </c>
    </row>
    <row r="29" spans="1:9" ht="12.75">
      <c r="A29" s="14"/>
      <c r="B29" s="15"/>
      <c r="C29" s="16"/>
      <c r="D29" s="17"/>
      <c r="E29" s="17"/>
      <c r="F29" s="17"/>
      <c r="G29" s="17"/>
      <c r="I29" s="13"/>
    </row>
    <row r="30" spans="1:9" ht="12.75">
      <c r="A30" s="14">
        <v>9</v>
      </c>
      <c r="B30" s="15" t="s">
        <v>14</v>
      </c>
      <c r="C30" s="16"/>
      <c r="D30" s="17">
        <f t="shared" si="0"/>
        <v>219</v>
      </c>
      <c r="E30" s="17"/>
      <c r="F30" s="17"/>
      <c r="G30" s="17"/>
      <c r="I30" s="13">
        <f>219</f>
        <v>219</v>
      </c>
    </row>
    <row r="31" spans="1:9" ht="12.75">
      <c r="A31" s="14"/>
      <c r="B31" s="15"/>
      <c r="C31" s="16"/>
      <c r="D31" s="17"/>
      <c r="E31" s="17"/>
      <c r="F31" s="17"/>
      <c r="G31" s="17"/>
      <c r="I31" s="13"/>
    </row>
    <row r="32" spans="1:9" ht="12.75">
      <c r="A32" s="14">
        <v>10</v>
      </c>
      <c r="B32" s="15" t="s">
        <v>15</v>
      </c>
      <c r="C32" s="16"/>
      <c r="D32" s="17">
        <f t="shared" si="0"/>
        <v>471</v>
      </c>
      <c r="E32" s="17"/>
      <c r="F32" s="17"/>
      <c r="G32" s="17"/>
      <c r="I32" s="13">
        <v>471</v>
      </c>
    </row>
    <row r="33" spans="1:9" ht="12.75">
      <c r="A33" s="14"/>
      <c r="B33" s="15"/>
      <c r="C33" s="16"/>
      <c r="D33" s="17"/>
      <c r="E33" s="17"/>
      <c r="F33" s="17"/>
      <c r="G33" s="17"/>
      <c r="I33" s="13"/>
    </row>
    <row r="34" spans="1:9" ht="12.75">
      <c r="A34" s="14">
        <v>11</v>
      </c>
      <c r="B34" s="15" t="s">
        <v>16</v>
      </c>
      <c r="C34" s="16"/>
      <c r="D34" s="17">
        <f t="shared" si="0"/>
        <v>31</v>
      </c>
      <c r="E34" s="17"/>
      <c r="F34" s="17"/>
      <c r="G34" s="17"/>
      <c r="I34" s="13">
        <v>31</v>
      </c>
    </row>
    <row r="35" spans="1:9" ht="12.75">
      <c r="A35" s="14"/>
      <c r="B35" s="15"/>
      <c r="C35" s="16"/>
      <c r="D35" s="17"/>
      <c r="E35" s="17"/>
      <c r="F35" s="17"/>
      <c r="G35" s="17"/>
      <c r="I35" s="13"/>
    </row>
    <row r="36" spans="1:9" ht="12.75">
      <c r="A36" s="14">
        <v>12</v>
      </c>
      <c r="B36" s="15" t="s">
        <v>17</v>
      </c>
      <c r="C36" s="16"/>
      <c r="D36" s="17">
        <f t="shared" si="0"/>
        <v>270</v>
      </c>
      <c r="E36" s="17"/>
      <c r="F36" s="17"/>
      <c r="G36" s="17"/>
      <c r="I36" s="13">
        <v>270</v>
      </c>
    </row>
    <row r="37" spans="1:9" ht="12.75">
      <c r="A37" s="14"/>
      <c r="B37" s="15"/>
      <c r="C37" s="16"/>
      <c r="D37" s="17"/>
      <c r="E37" s="17"/>
      <c r="F37" s="17"/>
      <c r="G37" s="17"/>
      <c r="I37" s="13"/>
    </row>
    <row r="38" spans="1:9" ht="12.75">
      <c r="A38" s="14">
        <v>13</v>
      </c>
      <c r="B38" s="15" t="s">
        <v>18</v>
      </c>
      <c r="C38" s="16"/>
      <c r="D38" s="17">
        <f t="shared" si="0"/>
        <v>238</v>
      </c>
      <c r="E38" s="17"/>
      <c r="F38" s="17"/>
      <c r="G38" s="17"/>
      <c r="I38" s="13">
        <v>238</v>
      </c>
    </row>
    <row r="39" spans="1:9" ht="12.75">
      <c r="A39" s="14"/>
      <c r="B39" s="15"/>
      <c r="C39" s="16"/>
      <c r="D39" s="17"/>
      <c r="E39" s="17"/>
      <c r="F39" s="17"/>
      <c r="G39" s="17"/>
      <c r="I39" s="13"/>
    </row>
    <row r="40" spans="1:9" ht="12.75">
      <c r="A40" s="14">
        <v>14</v>
      </c>
      <c r="B40" s="15" t="s">
        <v>19</v>
      </c>
      <c r="C40" s="16"/>
      <c r="D40" s="17">
        <f t="shared" si="0"/>
        <v>313</v>
      </c>
      <c r="E40" s="17"/>
      <c r="F40" s="17"/>
      <c r="G40" s="17"/>
      <c r="I40" s="13">
        <v>313</v>
      </c>
    </row>
    <row r="41" spans="1:9" ht="12.75">
      <c r="A41" s="14"/>
      <c r="B41" s="15"/>
      <c r="C41" s="16"/>
      <c r="D41" s="17"/>
      <c r="E41" s="17"/>
      <c r="F41" s="17"/>
      <c r="G41" s="17"/>
      <c r="I41" s="13"/>
    </row>
    <row r="42" spans="1:9" ht="12.75">
      <c r="A42" s="14">
        <v>15</v>
      </c>
      <c r="B42" s="15" t="s">
        <v>20</v>
      </c>
      <c r="C42" s="16"/>
      <c r="D42" s="17">
        <f t="shared" si="0"/>
        <v>29</v>
      </c>
      <c r="E42" s="17"/>
      <c r="F42" s="17"/>
      <c r="G42" s="17"/>
      <c r="I42" s="13">
        <v>29</v>
      </c>
    </row>
    <row r="43" spans="1:9" ht="12.75">
      <c r="A43" s="14"/>
      <c r="B43" s="15"/>
      <c r="C43" s="16"/>
      <c r="D43" s="17"/>
      <c r="E43" s="17"/>
      <c r="F43" s="17"/>
      <c r="G43" s="17"/>
      <c r="I43" s="13"/>
    </row>
    <row r="44" spans="1:9" ht="12.75">
      <c r="A44" s="14">
        <v>16</v>
      </c>
      <c r="B44" s="15" t="s">
        <v>21</v>
      </c>
      <c r="C44" s="16"/>
      <c r="D44" s="17">
        <f t="shared" si="0"/>
        <v>75</v>
      </c>
      <c r="E44" s="17"/>
      <c r="F44" s="17"/>
      <c r="G44" s="17"/>
      <c r="I44" s="13">
        <v>75</v>
      </c>
    </row>
    <row r="45" spans="1:9" ht="12.75">
      <c r="A45" s="14"/>
      <c r="B45" s="15"/>
      <c r="C45" s="16"/>
      <c r="D45" s="17"/>
      <c r="E45" s="17"/>
      <c r="F45" s="17"/>
      <c r="G45" s="17"/>
      <c r="I45" s="13"/>
    </row>
    <row r="46" spans="1:9" ht="12.75">
      <c r="A46" s="14">
        <v>17</v>
      </c>
      <c r="B46" s="15" t="s">
        <v>22</v>
      </c>
      <c r="C46" s="16"/>
      <c r="D46" s="17">
        <f t="shared" si="0"/>
        <v>254</v>
      </c>
      <c r="E46" s="17"/>
      <c r="F46" s="17"/>
      <c r="G46" s="17"/>
      <c r="I46" s="13">
        <f>102+152</f>
        <v>254</v>
      </c>
    </row>
    <row r="47" spans="1:9" ht="12.75">
      <c r="A47" s="14"/>
      <c r="B47" s="15"/>
      <c r="C47" s="16"/>
      <c r="D47" s="17"/>
      <c r="E47" s="17"/>
      <c r="F47" s="17"/>
      <c r="G47" s="17"/>
      <c r="I47" s="13"/>
    </row>
    <row r="48" spans="1:9" ht="12.75">
      <c r="A48" s="14">
        <v>18</v>
      </c>
      <c r="B48" s="15" t="s">
        <v>23</v>
      </c>
      <c r="C48" s="16"/>
      <c r="D48" s="17">
        <f t="shared" si="0"/>
        <v>65</v>
      </c>
      <c r="E48" s="17"/>
      <c r="F48" s="17"/>
      <c r="G48" s="17"/>
      <c r="I48" s="13">
        <v>65</v>
      </c>
    </row>
    <row r="49" spans="1:9" ht="12.75">
      <c r="A49" s="14"/>
      <c r="B49" s="15"/>
      <c r="C49" s="16"/>
      <c r="D49" s="17"/>
      <c r="E49" s="17"/>
      <c r="F49" s="17"/>
      <c r="G49" s="17"/>
      <c r="I49" s="13"/>
    </row>
    <row r="50" spans="1:9" ht="12.75">
      <c r="A50" s="14">
        <v>19</v>
      </c>
      <c r="B50" s="15" t="s">
        <v>24</v>
      </c>
      <c r="C50" s="16"/>
      <c r="D50" s="17">
        <f t="shared" si="0"/>
        <v>100</v>
      </c>
      <c r="E50" s="17"/>
      <c r="F50" s="17"/>
      <c r="G50" s="17"/>
      <c r="I50" s="13">
        <v>100</v>
      </c>
    </row>
    <row r="51" spans="1:9" ht="12.75">
      <c r="A51" s="14"/>
      <c r="B51" s="15"/>
      <c r="C51" s="16"/>
      <c r="D51" s="17"/>
      <c r="E51" s="17"/>
      <c r="F51" s="17"/>
      <c r="G51" s="17"/>
      <c r="I51" s="13"/>
    </row>
    <row r="52" spans="1:9" ht="12.75">
      <c r="A52" s="14">
        <v>20</v>
      </c>
      <c r="B52" s="15" t="s">
        <v>25</v>
      </c>
      <c r="C52" s="16"/>
      <c r="D52" s="17">
        <f t="shared" si="0"/>
        <v>68</v>
      </c>
      <c r="E52" s="17"/>
      <c r="F52" s="17"/>
      <c r="G52" s="17"/>
      <c r="I52" s="13">
        <v>68</v>
      </c>
    </row>
    <row r="53" spans="1:9" ht="12.75">
      <c r="A53" s="14"/>
      <c r="B53" s="15"/>
      <c r="C53" s="16"/>
      <c r="D53" s="17"/>
      <c r="E53" s="17"/>
      <c r="F53" s="17"/>
      <c r="G53" s="17"/>
      <c r="I53" s="13"/>
    </row>
    <row r="54" spans="1:9" ht="12.75">
      <c r="A54" s="14">
        <v>21</v>
      </c>
      <c r="B54" s="15" t="s">
        <v>26</v>
      </c>
      <c r="C54" s="16"/>
      <c r="D54" s="17">
        <f t="shared" si="0"/>
        <v>77</v>
      </c>
      <c r="E54" s="17"/>
      <c r="F54" s="17"/>
      <c r="G54" s="17"/>
      <c r="I54" s="13">
        <v>77</v>
      </c>
    </row>
    <row r="55" spans="1:9" ht="12.75">
      <c r="A55" s="14"/>
      <c r="B55" s="15"/>
      <c r="C55" s="16"/>
      <c r="D55" s="17"/>
      <c r="E55" s="17"/>
      <c r="F55" s="17"/>
      <c r="G55" s="17"/>
      <c r="I55" s="13"/>
    </row>
    <row r="56" spans="1:9" ht="12.75">
      <c r="A56" s="14">
        <v>22</v>
      </c>
      <c r="B56" s="15" t="s">
        <v>27</v>
      </c>
      <c r="C56" s="16"/>
      <c r="D56" s="17">
        <f t="shared" si="0"/>
        <v>55</v>
      </c>
      <c r="E56" s="17"/>
      <c r="F56" s="17"/>
      <c r="G56" s="17"/>
      <c r="I56" s="13">
        <v>55</v>
      </c>
    </row>
    <row r="57" spans="1:9" ht="12.75">
      <c r="A57" s="14"/>
      <c r="B57" s="15"/>
      <c r="C57" s="16"/>
      <c r="D57" s="17"/>
      <c r="E57" s="17"/>
      <c r="F57" s="17"/>
      <c r="G57" s="17"/>
      <c r="I57" s="13"/>
    </row>
    <row r="58" spans="1:9" ht="12.75">
      <c r="A58" s="14">
        <v>23</v>
      </c>
      <c r="B58" s="15" t="s">
        <v>28</v>
      </c>
      <c r="C58" s="16"/>
      <c r="D58" s="17">
        <f t="shared" si="0"/>
        <v>93</v>
      </c>
      <c r="E58" s="17"/>
      <c r="F58" s="17"/>
      <c r="G58" s="17"/>
      <c r="I58" s="13">
        <v>93</v>
      </c>
    </row>
    <row r="59" spans="1:9" ht="12.75">
      <c r="A59" s="14"/>
      <c r="B59" s="15"/>
      <c r="C59" s="16"/>
      <c r="D59" s="17"/>
      <c r="E59" s="17"/>
      <c r="F59" s="17"/>
      <c r="G59" s="17"/>
      <c r="I59" s="13"/>
    </row>
    <row r="60" spans="1:9" ht="12.75">
      <c r="A60" s="14">
        <v>24</v>
      </c>
      <c r="B60" s="18" t="s">
        <v>29</v>
      </c>
      <c r="C60" s="16"/>
      <c r="D60" s="17">
        <f t="shared" si="0"/>
        <v>186</v>
      </c>
      <c r="E60" s="17"/>
      <c r="F60" s="17"/>
      <c r="G60" s="17"/>
      <c r="I60" s="13">
        <v>186</v>
      </c>
    </row>
    <row r="61" spans="1:9" ht="12.75">
      <c r="A61" s="14"/>
      <c r="B61" s="15"/>
      <c r="C61" s="16"/>
      <c r="D61" s="17"/>
      <c r="E61" s="17"/>
      <c r="F61" s="17"/>
      <c r="G61" s="17"/>
      <c r="I61" s="13"/>
    </row>
    <row r="62" spans="1:9" ht="12.75">
      <c r="A62" s="14">
        <v>25</v>
      </c>
      <c r="B62" s="15" t="s">
        <v>30</v>
      </c>
      <c r="C62" s="16"/>
      <c r="D62" s="17">
        <f t="shared" si="0"/>
        <v>169</v>
      </c>
      <c r="E62" s="17"/>
      <c r="F62" s="17"/>
      <c r="G62" s="17"/>
      <c r="I62" s="13">
        <v>169</v>
      </c>
    </row>
    <row r="63" spans="1:9" ht="12.75">
      <c r="A63" s="14"/>
      <c r="B63" s="15"/>
      <c r="C63" s="16"/>
      <c r="D63" s="17"/>
      <c r="E63" s="17"/>
      <c r="F63" s="17"/>
      <c r="G63" s="17"/>
      <c r="I63" s="13"/>
    </row>
    <row r="64" spans="1:9" ht="12.75">
      <c r="A64" s="14">
        <v>26</v>
      </c>
      <c r="B64" s="15" t="s">
        <v>31</v>
      </c>
      <c r="C64" s="16"/>
      <c r="D64" s="17">
        <f t="shared" si="0"/>
        <v>26</v>
      </c>
      <c r="E64" s="17"/>
      <c r="F64" s="17"/>
      <c r="G64" s="17"/>
      <c r="I64" s="13">
        <v>26</v>
      </c>
    </row>
    <row r="65" spans="1:9" ht="12.75">
      <c r="A65" s="14"/>
      <c r="B65" s="15"/>
      <c r="C65" s="16"/>
      <c r="D65" s="17"/>
      <c r="E65" s="17"/>
      <c r="F65" s="17"/>
      <c r="G65" s="17"/>
      <c r="I65" s="13"/>
    </row>
    <row r="66" spans="1:9" ht="12.75">
      <c r="A66" s="14">
        <v>27</v>
      </c>
      <c r="B66" s="15" t="s">
        <v>32</v>
      </c>
      <c r="C66" s="16"/>
      <c r="D66" s="17">
        <f t="shared" si="0"/>
        <v>110</v>
      </c>
      <c r="E66" s="17"/>
      <c r="F66" s="17"/>
      <c r="G66" s="17"/>
      <c r="I66" s="13">
        <v>110</v>
      </c>
    </row>
    <row r="67" spans="1:9" ht="12.75">
      <c r="A67" s="14"/>
      <c r="B67" s="15"/>
      <c r="C67" s="16"/>
      <c r="D67" s="17"/>
      <c r="E67" s="17"/>
      <c r="F67" s="17"/>
      <c r="G67" s="17"/>
      <c r="I67" s="13"/>
    </row>
    <row r="68" spans="1:9" ht="12.75">
      <c r="A68" s="14">
        <v>28</v>
      </c>
      <c r="B68" s="15" t="s">
        <v>33</v>
      </c>
      <c r="C68" s="16"/>
      <c r="D68" s="17">
        <f t="shared" si="0"/>
        <v>141</v>
      </c>
      <c r="E68" s="17"/>
      <c r="F68" s="17"/>
      <c r="G68" s="17"/>
      <c r="I68" s="13">
        <v>141</v>
      </c>
    </row>
    <row r="69" spans="1:9" ht="12.75">
      <c r="A69" s="14"/>
      <c r="B69" s="15"/>
      <c r="C69" s="16"/>
      <c r="D69" s="17"/>
      <c r="E69" s="17"/>
      <c r="F69" s="17"/>
      <c r="G69" s="17"/>
      <c r="I69" s="13"/>
    </row>
    <row r="70" spans="1:9" ht="12.75">
      <c r="A70" s="14">
        <v>29</v>
      </c>
      <c r="B70" s="15" t="s">
        <v>34</v>
      </c>
      <c r="C70" s="16"/>
      <c r="D70" s="17">
        <f t="shared" si="0"/>
        <v>208</v>
      </c>
      <c r="E70" s="17"/>
      <c r="F70" s="17"/>
      <c r="G70" s="17"/>
      <c r="I70" s="13">
        <v>208</v>
      </c>
    </row>
    <row r="71" spans="1:9" ht="12.75">
      <c r="A71" s="14"/>
      <c r="B71" s="15"/>
      <c r="C71" s="16"/>
      <c r="D71" s="17"/>
      <c r="E71" s="17"/>
      <c r="F71" s="17"/>
      <c r="G71" s="17"/>
      <c r="I71" s="13"/>
    </row>
    <row r="72" spans="1:9" ht="12.75">
      <c r="A72" s="14">
        <v>30</v>
      </c>
      <c r="B72" s="15" t="s">
        <v>35</v>
      </c>
      <c r="C72" s="16"/>
      <c r="D72" s="17">
        <f t="shared" si="0"/>
        <v>38</v>
      </c>
      <c r="E72" s="17"/>
      <c r="F72" s="17"/>
      <c r="G72" s="17"/>
      <c r="I72" s="13">
        <v>38</v>
      </c>
    </row>
    <row r="73" spans="1:9" ht="12.75">
      <c r="A73" s="14"/>
      <c r="B73" s="15"/>
      <c r="C73" s="16"/>
      <c r="D73" s="17"/>
      <c r="E73" s="17"/>
      <c r="F73" s="17"/>
      <c r="G73" s="17"/>
      <c r="I73" s="13"/>
    </row>
    <row r="74" spans="1:9" ht="12.75">
      <c r="A74" s="14">
        <v>31</v>
      </c>
      <c r="B74" s="15" t="s">
        <v>36</v>
      </c>
      <c r="C74" s="16"/>
      <c r="D74" s="17">
        <f t="shared" si="0"/>
        <v>107</v>
      </c>
      <c r="E74" s="17"/>
      <c r="F74" s="17"/>
      <c r="G74" s="17"/>
      <c r="I74" s="13">
        <v>107</v>
      </c>
    </row>
    <row r="75" spans="1:9" ht="12.75">
      <c r="A75" s="14"/>
      <c r="B75" s="15"/>
      <c r="C75" s="16"/>
      <c r="D75" s="17"/>
      <c r="E75" s="17"/>
      <c r="F75" s="17"/>
      <c r="G75" s="17"/>
      <c r="I75" s="13"/>
    </row>
    <row r="76" spans="1:9" ht="12.75">
      <c r="A76" s="14">
        <v>32</v>
      </c>
      <c r="B76" s="15" t="s">
        <v>37</v>
      </c>
      <c r="C76" s="16"/>
      <c r="D76" s="17">
        <f t="shared" si="0"/>
        <v>66</v>
      </c>
      <c r="E76" s="17"/>
      <c r="F76" s="17"/>
      <c r="G76" s="17"/>
      <c r="I76" s="13">
        <v>66</v>
      </c>
    </row>
    <row r="77" spans="1:9" ht="12.75">
      <c r="A77" s="14"/>
      <c r="B77" s="15"/>
      <c r="C77" s="16"/>
      <c r="D77" s="17"/>
      <c r="E77" s="17"/>
      <c r="F77" s="17"/>
      <c r="G77" s="17"/>
      <c r="I77" s="13"/>
    </row>
    <row r="78" spans="1:9" ht="12.75">
      <c r="A78" s="14">
        <v>33</v>
      </c>
      <c r="B78" s="15" t="s">
        <v>38</v>
      </c>
      <c r="C78" s="16"/>
      <c r="D78" s="17">
        <f t="shared" si="0"/>
        <v>107</v>
      </c>
      <c r="E78" s="17"/>
      <c r="F78" s="17"/>
      <c r="G78" s="17"/>
      <c r="I78" s="13">
        <v>107</v>
      </c>
    </row>
    <row r="79" spans="1:9" ht="12.75">
      <c r="A79" s="14"/>
      <c r="B79" s="15"/>
      <c r="C79" s="16"/>
      <c r="D79" s="17"/>
      <c r="E79" s="17"/>
      <c r="F79" s="17"/>
      <c r="G79" s="17"/>
      <c r="I79" s="13"/>
    </row>
    <row r="80" spans="1:9" ht="12.75">
      <c r="A80" s="14">
        <v>34</v>
      </c>
      <c r="B80" s="15" t="s">
        <v>39</v>
      </c>
      <c r="C80" s="16"/>
      <c r="D80" s="17">
        <f aca="true" t="shared" si="1" ref="D80:D96">I80</f>
        <v>641</v>
      </c>
      <c r="E80" s="17"/>
      <c r="F80" s="17"/>
      <c r="G80" s="17"/>
      <c r="I80" s="13">
        <f>221+200+220</f>
        <v>641</v>
      </c>
    </row>
    <row r="81" spans="1:9" ht="12.75">
      <c r="A81" s="14"/>
      <c r="B81" s="15"/>
      <c r="C81" s="16"/>
      <c r="D81" s="17"/>
      <c r="E81" s="17"/>
      <c r="F81" s="17"/>
      <c r="G81" s="17"/>
      <c r="I81" s="13"/>
    </row>
    <row r="82" spans="1:9" ht="12.75">
      <c r="A82" s="14">
        <v>35</v>
      </c>
      <c r="B82" s="15" t="s">
        <v>40</v>
      </c>
      <c r="C82" s="16"/>
      <c r="D82" s="17">
        <f t="shared" si="1"/>
        <v>61</v>
      </c>
      <c r="E82" s="17"/>
      <c r="F82" s="17"/>
      <c r="G82" s="17"/>
      <c r="I82" s="13">
        <v>61</v>
      </c>
    </row>
    <row r="83" spans="1:9" ht="12.75">
      <c r="A83" s="14"/>
      <c r="B83" s="15"/>
      <c r="C83" s="16"/>
      <c r="D83" s="17"/>
      <c r="E83" s="17"/>
      <c r="F83" s="17"/>
      <c r="G83" s="17"/>
      <c r="I83" s="13"/>
    </row>
    <row r="84" spans="1:9" ht="12.75">
      <c r="A84" s="14">
        <v>36</v>
      </c>
      <c r="B84" s="15" t="s">
        <v>41</v>
      </c>
      <c r="C84" s="16"/>
      <c r="D84" s="17">
        <f t="shared" si="1"/>
        <v>141</v>
      </c>
      <c r="E84" s="17"/>
      <c r="F84" s="17"/>
      <c r="G84" s="17"/>
      <c r="I84" s="13">
        <f>104+37</f>
        <v>141</v>
      </c>
    </row>
    <row r="85" spans="1:9" ht="12.75">
      <c r="A85" s="14"/>
      <c r="B85" s="15"/>
      <c r="C85" s="16"/>
      <c r="D85" s="17"/>
      <c r="E85" s="17"/>
      <c r="F85" s="17"/>
      <c r="G85" s="17"/>
      <c r="I85" s="13"/>
    </row>
    <row r="86" spans="1:9" ht="12.75">
      <c r="A86" s="14">
        <v>37</v>
      </c>
      <c r="B86" s="15" t="s">
        <v>42</v>
      </c>
      <c r="C86" s="16"/>
      <c r="D86" s="17">
        <f t="shared" si="1"/>
        <v>80</v>
      </c>
      <c r="E86" s="17"/>
      <c r="F86" s="17"/>
      <c r="G86" s="17"/>
      <c r="I86" s="13">
        <v>80</v>
      </c>
    </row>
    <row r="87" spans="1:9" ht="12.75">
      <c r="A87" s="14"/>
      <c r="B87" s="15"/>
      <c r="C87" s="16"/>
      <c r="D87" s="17"/>
      <c r="E87" s="17"/>
      <c r="F87" s="17"/>
      <c r="G87" s="17"/>
      <c r="I87" s="13"/>
    </row>
    <row r="88" spans="1:9" ht="12.75">
      <c r="A88" s="14">
        <v>38</v>
      </c>
      <c r="B88" s="15" t="s">
        <v>43</v>
      </c>
      <c r="C88" s="16"/>
      <c r="D88" s="17">
        <f t="shared" si="1"/>
        <v>10</v>
      </c>
      <c r="E88" s="17"/>
      <c r="F88" s="17"/>
      <c r="G88" s="17"/>
      <c r="I88" s="13">
        <v>10</v>
      </c>
    </row>
    <row r="89" spans="1:9" ht="12.75">
      <c r="A89" s="14"/>
      <c r="B89" s="15"/>
      <c r="C89" s="16"/>
      <c r="D89" s="17"/>
      <c r="E89" s="17"/>
      <c r="F89" s="17"/>
      <c r="G89" s="17"/>
      <c r="I89" s="13"/>
    </row>
    <row r="90" spans="1:9" ht="12.75">
      <c r="A90" s="14">
        <v>39</v>
      </c>
      <c r="B90" s="15" t="s">
        <v>44</v>
      </c>
      <c r="C90" s="16"/>
      <c r="D90" s="17">
        <f t="shared" si="1"/>
        <v>159</v>
      </c>
      <c r="E90" s="17"/>
      <c r="F90" s="17"/>
      <c r="G90" s="17"/>
      <c r="I90" s="13">
        <f>107+52</f>
        <v>159</v>
      </c>
    </row>
    <row r="91" spans="1:9" ht="12.75">
      <c r="A91" s="14"/>
      <c r="B91" s="15"/>
      <c r="C91" s="16"/>
      <c r="D91" s="17"/>
      <c r="E91" s="17"/>
      <c r="F91" s="17"/>
      <c r="G91" s="17"/>
      <c r="I91" s="13"/>
    </row>
    <row r="92" spans="1:9" ht="12.75">
      <c r="A92" s="14">
        <v>40</v>
      </c>
      <c r="B92" s="15" t="s">
        <v>45</v>
      </c>
      <c r="C92" s="16"/>
      <c r="D92" s="17">
        <f t="shared" si="1"/>
        <v>85</v>
      </c>
      <c r="E92" s="17"/>
      <c r="F92" s="17"/>
      <c r="G92" s="17"/>
      <c r="I92" s="13">
        <v>85</v>
      </c>
    </row>
    <row r="93" spans="1:9" ht="12.75">
      <c r="A93" s="14"/>
      <c r="B93" s="15"/>
      <c r="C93" s="16"/>
      <c r="D93" s="17"/>
      <c r="E93" s="17"/>
      <c r="F93" s="17"/>
      <c r="G93" s="17"/>
      <c r="I93" s="13"/>
    </row>
    <row r="94" spans="1:9" ht="12.75">
      <c r="A94" s="14">
        <v>41</v>
      </c>
      <c r="B94" s="15" t="s">
        <v>46</v>
      </c>
      <c r="C94" s="16"/>
      <c r="D94" s="17">
        <f t="shared" si="1"/>
        <v>180</v>
      </c>
      <c r="E94" s="17"/>
      <c r="F94" s="17"/>
      <c r="G94" s="17"/>
      <c r="I94" s="13">
        <v>180</v>
      </c>
    </row>
    <row r="95" spans="1:9" ht="12.75">
      <c r="A95" s="14"/>
      <c r="B95" s="15"/>
      <c r="C95" s="16"/>
      <c r="D95" s="17"/>
      <c r="E95" s="17"/>
      <c r="F95" s="17"/>
      <c r="G95" s="17"/>
      <c r="I95" s="13"/>
    </row>
    <row r="96" spans="1:12" ht="14.25">
      <c r="A96" s="14">
        <v>42</v>
      </c>
      <c r="B96" s="19" t="s">
        <v>47</v>
      </c>
      <c r="C96" s="16"/>
      <c r="D96" s="17">
        <f t="shared" si="1"/>
        <v>161</v>
      </c>
      <c r="E96" s="20"/>
      <c r="F96" s="20"/>
      <c r="G96" s="17"/>
      <c r="I96" s="13">
        <f>54+107</f>
        <v>161</v>
      </c>
      <c r="L96" s="13"/>
    </row>
    <row r="97" spans="1:9" ht="14.25">
      <c r="A97" s="14"/>
      <c r="B97" s="19"/>
      <c r="C97" s="16"/>
      <c r="D97" s="17"/>
      <c r="E97" s="20"/>
      <c r="F97" s="20"/>
      <c r="G97" s="17"/>
      <c r="I97" s="13"/>
    </row>
    <row r="98" spans="1:10" ht="15" customHeight="1">
      <c r="A98" s="25"/>
      <c r="B98" s="26"/>
      <c r="C98" s="27"/>
      <c r="D98" s="22"/>
      <c r="E98" s="22"/>
      <c r="F98" s="22"/>
      <c r="G98" s="22"/>
      <c r="H98" s="21"/>
      <c r="I98" s="21"/>
      <c r="J98" s="21"/>
    </row>
    <row r="99" ht="12.75">
      <c r="A99" s="23"/>
    </row>
    <row r="100" spans="1:10" s="23" customFormat="1" ht="26.25" customHeight="1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7" s="23" customFormat="1" ht="18" customHeight="1">
      <c r="A101" s="33"/>
      <c r="B101" s="34"/>
      <c r="C101" s="34"/>
      <c r="D101" s="34"/>
      <c r="E101" s="34"/>
      <c r="F101" s="34"/>
      <c r="G101" s="34"/>
    </row>
    <row r="102" spans="1:7" s="24" customFormat="1" ht="24" customHeight="1">
      <c r="A102" s="33"/>
      <c r="B102" s="34"/>
      <c r="C102" s="34"/>
      <c r="D102" s="34"/>
      <c r="E102" s="34"/>
      <c r="F102" s="34"/>
      <c r="G102" s="34"/>
    </row>
  </sheetData>
  <sheetProtection/>
  <mergeCells count="12">
    <mergeCell ref="G9:I11"/>
    <mergeCell ref="G8:J8"/>
    <mergeCell ref="A3:J3"/>
    <mergeCell ref="A100:J100"/>
    <mergeCell ref="A4:J4"/>
    <mergeCell ref="A5:J5"/>
    <mergeCell ref="A101:G101"/>
    <mergeCell ref="A102:G102"/>
    <mergeCell ref="D8:D11"/>
    <mergeCell ref="A8:A11"/>
    <mergeCell ref="B8:B11"/>
    <mergeCell ref="C8:C11"/>
  </mergeCells>
  <printOptions/>
  <pageMargins left="0.7480314960629921" right="0.2362204724409449" top="0.3937007874015748" bottom="0.3937007874015748" header="0.2362204724409449" footer="0.1968503937007874"/>
  <pageSetup firstPageNumber="1" useFirstPageNumber="1" horizontalDpi="600" verticalDpi="600" orientation="portrait" paperSize="9" r:id="rId1"/>
  <headerFooter alignWithMargins="0">
    <oddFooter>&amp;C&amp;P</oddFooter>
  </headerFooter>
  <rowBreaks count="1" manualBreakCount="1">
    <brk id="5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89860484</dc:creator>
  <cp:keywords/>
  <dc:description/>
  <cp:lastModifiedBy>GABRIELA-ELENA POPESCU</cp:lastModifiedBy>
  <cp:lastPrinted>2018-11-16T07:34:23Z</cp:lastPrinted>
  <dcterms:created xsi:type="dcterms:W3CDTF">2015-11-13T09:33:38Z</dcterms:created>
  <dcterms:modified xsi:type="dcterms:W3CDTF">2018-11-16T07:35:25Z</dcterms:modified>
  <cp:category/>
  <cp:version/>
  <cp:contentType/>
  <cp:contentStatus/>
</cp:coreProperties>
</file>